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4" i="1" l="1"/>
  <c r="D23" i="1"/>
  <c r="D9" i="1"/>
  <c r="B23" i="1" l="1"/>
  <c r="B24" i="1" s="1"/>
  <c r="B9" i="1"/>
  <c r="D30" i="1"/>
  <c r="B30" i="1"/>
  <c r="C9" i="1" l="1"/>
  <c r="C23" i="1"/>
  <c r="C24" i="1" l="1"/>
</calcChain>
</file>

<file path=xl/sharedStrings.xml><?xml version="1.0" encoding="utf-8"?>
<sst xmlns="http://schemas.openxmlformats.org/spreadsheetml/2006/main" count="31" uniqueCount="30">
  <si>
    <t>Inntekter</t>
  </si>
  <si>
    <t>Budsjett 2016</t>
  </si>
  <si>
    <t>årskontingent</t>
  </si>
  <si>
    <t>Inntekter SBVN</t>
  </si>
  <si>
    <t>Innt. Arrangement</t>
  </si>
  <si>
    <t>sum</t>
  </si>
  <si>
    <t>utgifter</t>
  </si>
  <si>
    <t>medl. Kont. Andre foreninger</t>
  </si>
  <si>
    <t>arrangement</t>
  </si>
  <si>
    <t>årsmøte</t>
  </si>
  <si>
    <t>kontorekvisita</t>
  </si>
  <si>
    <t>Data/EDB/kostnad</t>
  </si>
  <si>
    <t>Porto</t>
  </si>
  <si>
    <t>Sum</t>
  </si>
  <si>
    <t>Årsresultat</t>
  </si>
  <si>
    <t>bankinnskudd</t>
  </si>
  <si>
    <t>leverandørgjeld</t>
  </si>
  <si>
    <t>avsetn. BLF</t>
  </si>
  <si>
    <t>Egenkapital</t>
  </si>
  <si>
    <t>Søndre Blefjell Vel og Nærløypelag</t>
  </si>
  <si>
    <t>Renteinntekter</t>
  </si>
  <si>
    <t xml:space="preserve">Regnskap 2016 </t>
  </si>
  <si>
    <t>Budsjett 2017</t>
  </si>
  <si>
    <t>Balanse pr 31.12.16</t>
  </si>
  <si>
    <t>Fordring skiltprosjekt</t>
  </si>
  <si>
    <t>utstyr foreningen</t>
  </si>
  <si>
    <t>personnforsikring</t>
  </si>
  <si>
    <t>gaver</t>
  </si>
  <si>
    <t>Løypeutgifter</t>
  </si>
  <si>
    <t>finanskostnader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</si>
</sst>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Font="1" applyBorder="1"/>
    <xf numFmtId="43" fontId="0" fillId="0" borderId="0" xfId="0" applyNumberFormat="1"/>
    <xf numFmtId="0" fontId="0" fillId="0" borderId="0" xfId="0" applyBorder="1"/>
    <xf numFmtId="0" fontId="0" fillId="0" borderId="1" xfId="0" applyFill="1" applyBorder="1"/>
    <xf numFmtId="43" fontId="0" fillId="0" borderId="1" xfId="0" applyNumberFormat="1" applyBorder="1"/>
    <xf numFmtId="43" fontId="2" fillId="0" borderId="1" xfId="1" applyFont="1" applyBorder="1"/>
    <xf numFmtId="43" fontId="0" fillId="0" borderId="1" xfId="1" applyFont="1" applyBorder="1" applyAlignment="1">
      <alignment wrapText="1"/>
    </xf>
    <xf numFmtId="0" fontId="2" fillId="0" borderId="0" xfId="0" applyFont="1" applyBorder="1"/>
    <xf numFmtId="43" fontId="2" fillId="0" borderId="0" xfId="1" applyFont="1" applyBorder="1"/>
    <xf numFmtId="43" fontId="0" fillId="0" borderId="0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0" workbookViewId="0">
      <selection activeCell="G18" sqref="G18"/>
    </sheetView>
  </sheetViews>
  <sheetFormatPr baseColWidth="10" defaultRowHeight="15" x14ac:dyDescent="0.25"/>
  <cols>
    <col min="1" max="1" width="16.85546875" customWidth="1"/>
    <col min="2" max="2" width="13.7109375" customWidth="1"/>
    <col min="3" max="3" width="12.85546875" customWidth="1"/>
    <col min="4" max="4" width="12.7109375" customWidth="1"/>
    <col min="9" max="9" width="19.28515625" customWidth="1"/>
    <col min="12" max="12" width="12.28515625" bestFit="1" customWidth="1"/>
  </cols>
  <sheetData>
    <row r="1" spans="1:4" x14ac:dyDescent="0.25">
      <c r="A1" s="1" t="s">
        <v>19</v>
      </c>
      <c r="B1" s="1"/>
      <c r="C1" s="1"/>
    </row>
    <row r="2" spans="1:4" x14ac:dyDescent="0.25">
      <c r="A2" s="1"/>
      <c r="B2" s="1"/>
      <c r="C2" s="1"/>
    </row>
    <row r="3" spans="1:4" x14ac:dyDescent="0.25">
      <c r="A3" s="2"/>
      <c r="B3" s="2" t="s">
        <v>21</v>
      </c>
      <c r="C3" s="2" t="s">
        <v>1</v>
      </c>
      <c r="D3" s="2" t="s">
        <v>22</v>
      </c>
    </row>
    <row r="4" spans="1:4" x14ac:dyDescent="0.25">
      <c r="A4" s="3" t="s">
        <v>0</v>
      </c>
      <c r="B4" s="3"/>
      <c r="C4" s="2"/>
      <c r="D4" s="2"/>
    </row>
    <row r="5" spans="1:4" x14ac:dyDescent="0.25">
      <c r="A5" s="2" t="s">
        <v>2</v>
      </c>
      <c r="B5" s="4">
        <v>37200</v>
      </c>
      <c r="C5" s="4">
        <v>40000</v>
      </c>
      <c r="D5" s="4">
        <v>37000</v>
      </c>
    </row>
    <row r="6" spans="1:4" x14ac:dyDescent="0.25">
      <c r="A6" s="2" t="s">
        <v>3</v>
      </c>
      <c r="B6" s="4">
        <v>59700</v>
      </c>
      <c r="C6" s="4">
        <v>70000</v>
      </c>
      <c r="D6" s="4">
        <v>60000</v>
      </c>
    </row>
    <row r="7" spans="1:4" x14ac:dyDescent="0.25">
      <c r="A7" s="2" t="s">
        <v>20</v>
      </c>
      <c r="B7" s="4">
        <v>132.5</v>
      </c>
      <c r="C7" s="4"/>
      <c r="D7" s="4">
        <v>100</v>
      </c>
    </row>
    <row r="8" spans="1:4" x14ac:dyDescent="0.25">
      <c r="A8" s="2" t="s">
        <v>4</v>
      </c>
      <c r="B8" s="4">
        <v>14645</v>
      </c>
      <c r="C8" s="4">
        <v>8000</v>
      </c>
      <c r="D8" s="4">
        <v>14000</v>
      </c>
    </row>
    <row r="9" spans="1:4" x14ac:dyDescent="0.25">
      <c r="A9" s="3" t="s">
        <v>5</v>
      </c>
      <c r="B9" s="11">
        <f>SUM(B5:B8)</f>
        <v>111677.5</v>
      </c>
      <c r="C9" s="4">
        <f>SUM(C5:C8)</f>
        <v>118000</v>
      </c>
      <c r="D9" s="4">
        <f>SUM(D5:D8)</f>
        <v>111100</v>
      </c>
    </row>
    <row r="10" spans="1:4" x14ac:dyDescent="0.25">
      <c r="A10" s="2"/>
      <c r="B10" s="4"/>
      <c r="C10" s="2"/>
      <c r="D10" s="4"/>
    </row>
    <row r="11" spans="1:4" x14ac:dyDescent="0.25">
      <c r="A11" s="3" t="s">
        <v>6</v>
      </c>
      <c r="B11" s="11"/>
      <c r="C11" s="2"/>
      <c r="D11" s="4"/>
    </row>
    <row r="12" spans="1:4" ht="30" x14ac:dyDescent="0.25">
      <c r="A12" s="5" t="s">
        <v>7</v>
      </c>
      <c r="B12" s="12">
        <v>43790</v>
      </c>
      <c r="C12" s="4">
        <v>49000</v>
      </c>
      <c r="D12" s="4">
        <v>41790</v>
      </c>
    </row>
    <row r="13" spans="1:4" x14ac:dyDescent="0.25">
      <c r="A13" s="2" t="s">
        <v>8</v>
      </c>
      <c r="B13" s="4">
        <v>39682.5</v>
      </c>
      <c r="C13" s="4">
        <v>8000</v>
      </c>
      <c r="D13" s="4">
        <v>8000</v>
      </c>
    </row>
    <row r="14" spans="1:4" x14ac:dyDescent="0.25">
      <c r="A14" s="2" t="s">
        <v>9</v>
      </c>
      <c r="B14" s="4">
        <v>3869.5</v>
      </c>
      <c r="C14" s="4">
        <v>3000</v>
      </c>
      <c r="D14" s="4">
        <v>4000</v>
      </c>
    </row>
    <row r="15" spans="1:4" x14ac:dyDescent="0.25">
      <c r="A15" s="2" t="s">
        <v>25</v>
      </c>
      <c r="B15" s="4">
        <v>18687.75</v>
      </c>
      <c r="C15" s="4">
        <v>70000</v>
      </c>
      <c r="D15" s="4">
        <v>7000</v>
      </c>
    </row>
    <row r="16" spans="1:4" x14ac:dyDescent="0.25">
      <c r="A16" s="2" t="s">
        <v>28</v>
      </c>
      <c r="B16" s="4">
        <v>67353</v>
      </c>
      <c r="C16" s="4"/>
      <c r="D16" s="4">
        <v>42000</v>
      </c>
    </row>
    <row r="17" spans="1:12" x14ac:dyDescent="0.25">
      <c r="A17" s="2" t="s">
        <v>10</v>
      </c>
      <c r="B17" s="4">
        <v>862.38</v>
      </c>
      <c r="C17" s="4">
        <v>1000</v>
      </c>
      <c r="D17" s="4">
        <v>1000</v>
      </c>
    </row>
    <row r="18" spans="1:12" x14ac:dyDescent="0.25">
      <c r="A18" s="2" t="s">
        <v>11</v>
      </c>
      <c r="B18" s="4">
        <v>620</v>
      </c>
      <c r="C18" s="4">
        <v>1000</v>
      </c>
      <c r="D18" s="4">
        <v>1000</v>
      </c>
    </row>
    <row r="19" spans="1:12" x14ac:dyDescent="0.25">
      <c r="A19" s="2" t="s">
        <v>12</v>
      </c>
      <c r="B19" s="4">
        <v>2463</v>
      </c>
      <c r="C19" s="4">
        <v>2500</v>
      </c>
      <c r="D19" s="4">
        <v>3000</v>
      </c>
    </row>
    <row r="20" spans="1:12" x14ac:dyDescent="0.25">
      <c r="A20" s="2" t="s">
        <v>26</v>
      </c>
      <c r="B20" s="4">
        <v>1850</v>
      </c>
      <c r="C20" s="4"/>
      <c r="D20" s="4">
        <v>1800</v>
      </c>
    </row>
    <row r="21" spans="1:12" x14ac:dyDescent="0.25">
      <c r="A21" s="2" t="s">
        <v>29</v>
      </c>
      <c r="B21" s="4">
        <v>123.41</v>
      </c>
      <c r="C21" s="4"/>
      <c r="D21" s="4">
        <v>200</v>
      </c>
    </row>
    <row r="22" spans="1:12" x14ac:dyDescent="0.25">
      <c r="A22" s="2" t="s">
        <v>27</v>
      </c>
      <c r="B22" s="4">
        <v>885</v>
      </c>
      <c r="C22" s="4"/>
      <c r="D22" s="4">
        <v>1000</v>
      </c>
    </row>
    <row r="23" spans="1:12" x14ac:dyDescent="0.25">
      <c r="A23" s="3" t="s">
        <v>13</v>
      </c>
      <c r="B23" s="11">
        <f>SUM(B12:B22)</f>
        <v>180186.54</v>
      </c>
      <c r="C23" s="4">
        <f>SUM(C12:C19)</f>
        <v>134500</v>
      </c>
      <c r="D23" s="4">
        <f>SUM(D12:D22)</f>
        <v>110790</v>
      </c>
    </row>
    <row r="24" spans="1:12" x14ac:dyDescent="0.25">
      <c r="A24" s="3" t="s">
        <v>14</v>
      </c>
      <c r="B24" s="11">
        <f>B9-B23</f>
        <v>-68509.040000000008</v>
      </c>
      <c r="C24" s="4">
        <f>C9-C23</f>
        <v>-16500</v>
      </c>
      <c r="D24" s="4">
        <f>D9-D23</f>
        <v>310</v>
      </c>
    </row>
    <row r="25" spans="1:12" s="8" customFormat="1" x14ac:dyDescent="0.25">
      <c r="A25" s="13"/>
      <c r="B25" s="14"/>
      <c r="C25" s="15"/>
      <c r="D25" s="15"/>
    </row>
    <row r="26" spans="1:12" s="8" customFormat="1" x14ac:dyDescent="0.25">
      <c r="A26" s="3" t="s">
        <v>23</v>
      </c>
      <c r="B26" s="2"/>
      <c r="C26" s="2"/>
      <c r="D26" s="2"/>
    </row>
    <row r="27" spans="1:12" x14ac:dyDescent="0.25">
      <c r="A27" s="6" t="s">
        <v>15</v>
      </c>
      <c r="B27" s="4">
        <v>84167.02</v>
      </c>
      <c r="C27" s="2" t="s">
        <v>16</v>
      </c>
      <c r="D27" s="4">
        <v>11204</v>
      </c>
    </row>
    <row r="28" spans="1:12" x14ac:dyDescent="0.25">
      <c r="A28" s="2" t="s">
        <v>24</v>
      </c>
      <c r="B28" s="4">
        <v>30686</v>
      </c>
      <c r="C28" s="2" t="s">
        <v>17</v>
      </c>
      <c r="D28" s="4">
        <v>41790</v>
      </c>
    </row>
    <row r="29" spans="1:12" x14ac:dyDescent="0.25">
      <c r="A29" s="3"/>
      <c r="B29" s="4"/>
      <c r="C29" s="2" t="s">
        <v>18</v>
      </c>
      <c r="D29" s="4">
        <v>61859.02</v>
      </c>
    </row>
    <row r="30" spans="1:12" x14ac:dyDescent="0.25">
      <c r="A30" s="9" t="s">
        <v>5</v>
      </c>
      <c r="B30" s="4">
        <f>SUM(B27:B29)</f>
        <v>114853.02</v>
      </c>
      <c r="C30" s="2"/>
      <c r="D30" s="10">
        <f>SUM(D27:D29)</f>
        <v>114853.01999999999</v>
      </c>
    </row>
    <row r="32" spans="1:12" x14ac:dyDescent="0.25">
      <c r="K32" s="8"/>
      <c r="L32" s="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cp:lastPrinted>2016-03-02T10:24:39Z</cp:lastPrinted>
  <dcterms:created xsi:type="dcterms:W3CDTF">2016-02-28T14:04:07Z</dcterms:created>
  <dcterms:modified xsi:type="dcterms:W3CDTF">2017-03-15T19:44:36Z</dcterms:modified>
</cp:coreProperties>
</file>